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22" i="1"/>
  <c r="G23"/>
  <c r="F22"/>
  <c r="F23"/>
  <c r="E23"/>
  <c r="G10"/>
  <c r="G11"/>
  <c r="G12"/>
  <c r="G14"/>
  <c r="G15"/>
  <c r="G16"/>
  <c r="G8"/>
  <c r="F9"/>
  <c r="F10"/>
  <c r="F11"/>
  <c r="F12"/>
  <c r="F15"/>
  <c r="F16"/>
  <c r="F18"/>
  <c r="F19"/>
  <c r="F20"/>
  <c r="F8"/>
  <c r="D19"/>
  <c r="G19" s="1"/>
  <c r="D18"/>
  <c r="G18" s="1"/>
  <c r="D20" l="1"/>
  <c r="G20" s="1"/>
</calcChain>
</file>

<file path=xl/sharedStrings.xml><?xml version="1.0" encoding="utf-8"?>
<sst xmlns="http://schemas.openxmlformats.org/spreadsheetml/2006/main" count="31" uniqueCount="31">
  <si>
    <t>Oznaka</t>
  </si>
  <si>
    <t>A. RAČUN PRIHODA I RASHODA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</si>
  <si>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</si>
  <si>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</si>
  <si>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</si>
  <si>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</si>
  <si>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</si>
  <si>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B. RAČUN FINANCIRANJA</t>
  </si>
  <si>
    <t>8 Primici od financijske imovine i zaduživanja</t>
  </si>
  <si>
    <t>5 Izdaci za financijsku imovinu i otplate zajmova</t>
  </si>
  <si>
    <t>Neto - zaduživanje/financiranje</t>
  </si>
  <si>
    <t>C. PRORAČUN UKUPNO</t>
  </si>
  <si>
    <t>1. PRIHODI I PRIMICI</t>
  </si>
  <si>
    <t>2. RASHODI I IZDACI</t>
  </si>
  <si>
    <t>3. RAZLIKA - VIŠAK/MANJAK</t>
  </si>
  <si>
    <t xml:space="preserve">Izvršenje I - XII 2023. </t>
  </si>
  <si>
    <t xml:space="preserve">Izvorni plan 2024. </t>
  </si>
  <si>
    <t xml:space="preserve">Tekući plan 2024. </t>
  </si>
  <si>
    <t>Izvršenje I-XII 2024.</t>
  </si>
  <si>
    <t xml:space="preserve">Indeks 5/2 </t>
  </si>
  <si>
    <t xml:space="preserve">Indeks 5/4 </t>
  </si>
  <si>
    <t>43513 THALASSOTHERAPIA - SPECIJALNA BOLNICA ZA MEDICINSKU REHABILITACIJU BOLESTI SRCA, PLUĆA I REUMATIZMA</t>
  </si>
  <si>
    <t xml:space="preserve">I. OPĆI DIO </t>
  </si>
  <si>
    <t>SAŽETAK RAČUNA PRIHODA I RASHODA I RAČUNA FINANCIRANJA</t>
  </si>
  <si>
    <t>za razdoblje od 01.01.2024. do 31.12.2024.</t>
  </si>
  <si>
    <t>PRENASENI VIŠAK ILI MANJAK</t>
  </si>
  <si>
    <t>PRENESENI VIŠAK / MANJAK IZ PRETHODNE GODINE</t>
  </si>
  <si>
    <t>PRIJENOS VIŠKA / MANJKA U SLIJEDEĆE RAZDOBLJE / GODINU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</si>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</sst>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8" fillId="0" borderId="0" xfId="0" applyFont="1" applyAlignment="1">
      <alignment horizontal="left" indent="1"/>
    </xf>
    <xf numFmtId="0" fontId="21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4" fontId="18" fillId="0" borderId="0" xfId="0" applyNumberFormat="1" applyFont="1" applyAlignment="1">
      <alignment horizontal="left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 indent="1"/>
    </xf>
    <xf numFmtId="0" fontId="19" fillId="0" borderId="15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 indent="1"/>
    </xf>
    <xf numFmtId="0" fontId="19" fillId="0" borderId="17" xfId="0" applyFont="1" applyBorder="1" applyAlignment="1">
      <alignment horizontal="center" vertical="center" wrapText="1" indent="1"/>
    </xf>
    <xf numFmtId="0" fontId="19" fillId="0" borderId="18" xfId="0" applyFont="1" applyBorder="1" applyAlignment="1">
      <alignment horizontal="center" vertical="center" wrapText="1" indent="1"/>
    </xf>
    <xf numFmtId="0" fontId="19" fillId="0" borderId="19" xfId="0" applyFont="1" applyBorder="1" applyAlignment="1">
      <alignment horizontal="center" vertical="center" wrapText="1" indent="1"/>
    </xf>
    <xf numFmtId="43" fontId="21" fillId="33" borderId="10" xfId="42" applyFont="1" applyFill="1" applyBorder="1" applyAlignment="1">
      <alignment horizontal="right" wrapText="1" indent="1"/>
    </xf>
    <xf numFmtId="0" fontId="21" fillId="33" borderId="22" xfId="0" applyFont="1" applyFill="1" applyBorder="1" applyAlignment="1">
      <alignment horizontal="left" wrapText="1" indent="1"/>
    </xf>
    <xf numFmtId="43" fontId="21" fillId="33" borderId="23" xfId="42" applyFont="1" applyFill="1" applyBorder="1" applyAlignment="1">
      <alignment horizontal="right" wrapText="1" indent="1"/>
    </xf>
    <xf numFmtId="0" fontId="21" fillId="34" borderId="20" xfId="0" applyFont="1" applyFill="1" applyBorder="1" applyAlignment="1">
      <alignment horizontal="left" wrapText="1" indent="1"/>
    </xf>
    <xf numFmtId="0" fontId="21" fillId="34" borderId="11" xfId="0" applyFont="1" applyFill="1" applyBorder="1" applyAlignment="1">
      <alignment horizontal="left" wrapText="1" indent="1"/>
    </xf>
    <xf numFmtId="0" fontId="20" fillId="34" borderId="21" xfId="0" applyFont="1" applyFill="1" applyBorder="1" applyAlignment="1">
      <alignment horizontal="left" wrapText="1" indent="1"/>
    </xf>
    <xf numFmtId="0" fontId="21" fillId="34" borderId="22" xfId="0" applyFont="1" applyFill="1" applyBorder="1" applyAlignment="1">
      <alignment horizontal="left" wrapText="1" indent="1"/>
    </xf>
    <xf numFmtId="0" fontId="21" fillId="34" borderId="10" xfId="0" applyFont="1" applyFill="1" applyBorder="1" applyAlignment="1">
      <alignment horizontal="left" wrapText="1" indent="1"/>
    </xf>
    <xf numFmtId="43" fontId="21" fillId="34" borderId="10" xfId="42" applyFont="1" applyFill="1" applyBorder="1" applyAlignment="1">
      <alignment horizontal="right" wrapText="1" indent="1"/>
    </xf>
    <xf numFmtId="43" fontId="21" fillId="34" borderId="23" xfId="42" applyFont="1" applyFill="1" applyBorder="1" applyAlignment="1">
      <alignment horizontal="right" wrapText="1" indent="1"/>
    </xf>
    <xf numFmtId="0" fontId="21" fillId="33" borderId="25" xfId="0" applyFont="1" applyFill="1" applyBorder="1" applyAlignment="1">
      <alignment horizontal="left" wrapText="1" indent="1"/>
    </xf>
    <xf numFmtId="4" fontId="21" fillId="33" borderId="26" xfId="0" applyNumberFormat="1" applyFont="1" applyFill="1" applyBorder="1" applyAlignment="1">
      <alignment horizontal="right" wrapText="1" indent="1"/>
    </xf>
    <xf numFmtId="43" fontId="21" fillId="33" borderId="26" xfId="42" applyFont="1" applyFill="1" applyBorder="1" applyAlignment="1">
      <alignment horizontal="right" wrapText="1" indent="1"/>
    </xf>
    <xf numFmtId="43" fontId="21" fillId="33" borderId="27" xfId="42" applyFont="1" applyFill="1" applyBorder="1" applyAlignment="1">
      <alignment horizontal="right" wrapText="1" indent="1"/>
    </xf>
    <xf numFmtId="0" fontId="22" fillId="0" borderId="0" xfId="0" applyFont="1" applyAlignment="1">
      <alignment horizontal="left" indent="1"/>
    </xf>
    <xf numFmtId="4" fontId="22" fillId="0" borderId="0" xfId="0" applyNumberFormat="1" applyFont="1" applyAlignment="1">
      <alignment horizontal="left" indent="1"/>
    </xf>
    <xf numFmtId="0" fontId="22" fillId="34" borderId="24" xfId="0" applyFont="1" applyFill="1" applyBorder="1" applyAlignment="1">
      <alignment horizontal="left" indent="1"/>
    </xf>
    <xf numFmtId="4" fontId="22" fillId="0" borderId="24" xfId="0" applyNumberFormat="1" applyFont="1" applyBorder="1" applyAlignment="1">
      <alignment horizontal="right" indent="1"/>
    </xf>
    <xf numFmtId="0" fontId="22" fillId="34" borderId="28" xfId="0" applyFont="1" applyFill="1" applyBorder="1" applyAlignment="1">
      <alignment horizontal="left" indent="1"/>
    </xf>
    <xf numFmtId="0" fontId="22" fillId="0" borderId="28" xfId="0" applyFont="1" applyBorder="1" applyAlignment="1">
      <alignment horizontal="left" wrapText="1" indent="1"/>
    </xf>
    <xf numFmtId="0" fontId="22" fillId="0" borderId="29" xfId="0" applyFont="1" applyBorder="1" applyAlignment="1">
      <alignment horizontal="left" wrapText="1" indent="1"/>
    </xf>
    <xf numFmtId="4" fontId="22" fillId="0" borderId="30" xfId="0" applyNumberFormat="1" applyFont="1" applyBorder="1" applyAlignment="1">
      <alignment horizontal="right" indent="1"/>
    </xf>
    <xf numFmtId="43" fontId="21" fillId="33" borderId="31" xfId="42" applyFont="1" applyFill="1" applyBorder="1" applyAlignment="1">
      <alignment horizontal="right" wrapText="1" indent="1"/>
    </xf>
    <xf numFmtId="43" fontId="21" fillId="33" borderId="32" xfId="42" applyFont="1" applyFill="1" applyBorder="1" applyAlignment="1">
      <alignment horizontal="right" wrapText="1" indent="1"/>
    </xf>
    <xf numFmtId="43" fontId="21" fillId="34" borderId="26" xfId="42" applyFont="1" applyFill="1" applyBorder="1" applyAlignment="1">
      <alignment horizontal="right" wrapText="1" indent="1"/>
    </xf>
    <xf numFmtId="43" fontId="21" fillId="34" borderId="27" xfId="42" applyFont="1" applyFill="1" applyBorder="1" applyAlignment="1">
      <alignment horizontal="right" wrapText="1" indent="1"/>
    </xf>
    <xf numFmtId="0" fontId="19" fillId="0" borderId="16" xfId="0" applyFont="1" applyFill="1" applyBorder="1" applyAlignment="1">
      <alignment horizontal="center" vertical="center" wrapText="1" inden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3" workbookViewId="0">
      <selection activeCell="D37" sqref="D37"/>
    </sheetView>
  </sheetViews>
  <sheetFormatPr defaultRowHeight="11.25"/>
  <cols>
    <col min="1" max="1" width="40" style="1" customWidth="1"/>
    <col min="2" max="5" width="15.7109375" style="1" customWidth="1"/>
    <col min="6" max="7" width="10.7109375" style="1" customWidth="1"/>
    <col min="8" max="16384" width="9.140625" style="1"/>
  </cols>
  <sheetData>
    <row r="1" spans="1:7">
      <c r="A1" s="1" t="s">
        <v>21</v>
      </c>
    </row>
    <row r="2" spans="1:7">
      <c r="A2" s="1" t="s">
        <v>22</v>
      </c>
    </row>
    <row r="3" spans="1:7">
      <c r="A3" s="1" t="s">
        <v>23</v>
      </c>
    </row>
    <row r="4" spans="1:7" ht="12" thickBot="1">
      <c r="A4" s="1" t="s">
        <v>24</v>
      </c>
    </row>
    <row r="5" spans="1:7" ht="39" customHeight="1" thickBot="1">
      <c r="A5" s="9" t="s">
        <v>0</v>
      </c>
      <c r="B5" s="10" t="s">
        <v>15</v>
      </c>
      <c r="C5" s="12" t="s">
        <v>16</v>
      </c>
      <c r="D5" s="40" t="s">
        <v>17</v>
      </c>
      <c r="E5" s="12" t="s">
        <v>18</v>
      </c>
      <c r="F5" s="10" t="s">
        <v>19</v>
      </c>
      <c r="G5" s="13" t="s">
        <v>20</v>
      </c>
    </row>
    <row r="6" spans="1:7" ht="13.5" thickBot="1">
      <c r="A6" s="6">
        <v>1</v>
      </c>
      <c r="B6" s="11">
        <v>2</v>
      </c>
      <c r="C6" s="7">
        <v>3</v>
      </c>
      <c r="D6" s="11">
        <v>4</v>
      </c>
      <c r="E6" s="7">
        <v>5</v>
      </c>
      <c r="F6" s="11">
        <v>6</v>
      </c>
      <c r="G6" s="8">
        <v>7</v>
      </c>
    </row>
    <row r="7" spans="1:7" ht="15" customHeight="1">
      <c r="A7" s="17" t="s">
        <v>1</v>
      </c>
      <c r="B7" s="18"/>
      <c r="C7" s="18"/>
      <c r="D7" s="18"/>
      <c r="E7" s="18"/>
      <c r="F7" s="18"/>
      <c r="G7" s="19"/>
    </row>
    <row r="8" spans="1:7" ht="12.75">
      <c r="A8" s="15" t="s">
        <v>2</v>
      </c>
      <c r="B8" s="3">
        <v>12728479.16</v>
      </c>
      <c r="C8" s="3">
        <v>14468080</v>
      </c>
      <c r="D8" s="3">
        <v>15117400</v>
      </c>
      <c r="E8" s="3">
        <v>14844257.84</v>
      </c>
      <c r="F8" s="14">
        <f>E8/B8*100</f>
        <v>116.62239968659382</v>
      </c>
      <c r="G8" s="16">
        <f>E8/D8*100</f>
        <v>98.19319353857145</v>
      </c>
    </row>
    <row r="9" spans="1:7" ht="12.75">
      <c r="A9" s="15" t="s">
        <v>3</v>
      </c>
      <c r="B9" s="4">
        <v>360.13</v>
      </c>
      <c r="C9" s="2"/>
      <c r="D9" s="2"/>
      <c r="E9" s="4">
        <v>64.39</v>
      </c>
      <c r="F9" s="14">
        <f t="shared" ref="F9:F23" si="0">E9/B9*100</f>
        <v>17.879654569183351</v>
      </c>
      <c r="G9" s="16"/>
    </row>
    <row r="10" spans="1:7" ht="12.75">
      <c r="A10" s="15" t="s">
        <v>4</v>
      </c>
      <c r="B10" s="3">
        <v>11628994.15</v>
      </c>
      <c r="C10" s="3">
        <v>13668940.380000001</v>
      </c>
      <c r="D10" s="3">
        <v>14537524.300000001</v>
      </c>
      <c r="E10" s="3">
        <v>13857894.48</v>
      </c>
      <c r="F10" s="14">
        <f t="shared" si="0"/>
        <v>119.16675080621656</v>
      </c>
      <c r="G10" s="16">
        <f t="shared" ref="G10:G23" si="1">E10/D10*100</f>
        <v>95.32499615495054</v>
      </c>
    </row>
    <row r="11" spans="1:7" ht="12.75">
      <c r="A11" s="15" t="s">
        <v>5</v>
      </c>
      <c r="B11" s="3">
        <v>934449.39</v>
      </c>
      <c r="C11" s="3">
        <v>2894060</v>
      </c>
      <c r="D11" s="3">
        <v>2743224</v>
      </c>
      <c r="E11" s="3">
        <v>2691734.04</v>
      </c>
      <c r="F11" s="14">
        <f t="shared" si="0"/>
        <v>288.05562599810781</v>
      </c>
      <c r="G11" s="16">
        <f t="shared" si="1"/>
        <v>98.123012922021672</v>
      </c>
    </row>
    <row r="12" spans="1:7" ht="12.75">
      <c r="A12" s="15" t="s">
        <v>6</v>
      </c>
      <c r="B12" s="3">
        <v>165395.75</v>
      </c>
      <c r="C12" s="3">
        <v>-2094920.38</v>
      </c>
      <c r="D12" s="3">
        <v>-2163348.2999999998</v>
      </c>
      <c r="E12" s="3">
        <v>-1705306.29</v>
      </c>
      <c r="F12" s="14">
        <f t="shared" si="0"/>
        <v>-1031.0460153903593</v>
      </c>
      <c r="G12" s="16">
        <f t="shared" si="1"/>
        <v>78.827172212629847</v>
      </c>
    </row>
    <row r="13" spans="1:7" ht="15" customHeight="1">
      <c r="A13" s="20" t="s">
        <v>7</v>
      </c>
      <c r="B13" s="21"/>
      <c r="C13" s="21"/>
      <c r="D13" s="21"/>
      <c r="E13" s="21"/>
      <c r="F13" s="22"/>
      <c r="G13" s="23"/>
    </row>
    <row r="14" spans="1:7" ht="25.5">
      <c r="A14" s="15" t="s">
        <v>8</v>
      </c>
      <c r="B14" s="2"/>
      <c r="C14" s="3">
        <v>2055000</v>
      </c>
      <c r="D14" s="3">
        <v>2055000</v>
      </c>
      <c r="E14" s="3">
        <v>2055000</v>
      </c>
      <c r="F14" s="14"/>
      <c r="G14" s="16">
        <f t="shared" si="1"/>
        <v>100</v>
      </c>
    </row>
    <row r="15" spans="1:7" ht="25.5">
      <c r="A15" s="15" t="s">
        <v>9</v>
      </c>
      <c r="B15" s="3">
        <v>139325.76000000001</v>
      </c>
      <c r="C15" s="3">
        <v>310576</v>
      </c>
      <c r="D15" s="3">
        <v>242076</v>
      </c>
      <c r="E15" s="3">
        <v>242075.76</v>
      </c>
      <c r="F15" s="14">
        <f t="shared" si="0"/>
        <v>173.74802764399061</v>
      </c>
      <c r="G15" s="16">
        <f t="shared" si="1"/>
        <v>99.99990085758192</v>
      </c>
    </row>
    <row r="16" spans="1:7" ht="12.75">
      <c r="A16" s="15" t="s">
        <v>10</v>
      </c>
      <c r="B16" s="3">
        <v>-139325.76000000001</v>
      </c>
      <c r="C16" s="3">
        <v>1744424</v>
      </c>
      <c r="D16" s="3">
        <v>1744424</v>
      </c>
      <c r="E16" s="3">
        <v>1812924.24</v>
      </c>
      <c r="F16" s="14">
        <f t="shared" si="0"/>
        <v>-1301.2125252358214</v>
      </c>
      <c r="G16" s="16">
        <f t="shared" si="1"/>
        <v>103.92681137154729</v>
      </c>
    </row>
    <row r="17" spans="1:7" ht="15" customHeight="1">
      <c r="A17" s="20" t="s">
        <v>11</v>
      </c>
      <c r="B17" s="21"/>
      <c r="C17" s="21"/>
      <c r="D17" s="21"/>
      <c r="E17" s="21"/>
      <c r="F17" s="22"/>
      <c r="G17" s="23"/>
    </row>
    <row r="18" spans="1:7" ht="12.75">
      <c r="A18" s="15" t="s">
        <v>12</v>
      </c>
      <c r="B18" s="3">
        <v>12728839.289999999</v>
      </c>
      <c r="C18" s="3">
        <v>16523080</v>
      </c>
      <c r="D18" s="3">
        <f>D8+D14</f>
        <v>17172400</v>
      </c>
      <c r="E18" s="3">
        <v>16899322.23</v>
      </c>
      <c r="F18" s="14">
        <f t="shared" si="0"/>
        <v>132.76404741221305</v>
      </c>
      <c r="G18" s="16">
        <f t="shared" si="1"/>
        <v>98.409786809065707</v>
      </c>
    </row>
    <row r="19" spans="1:7" ht="12.75">
      <c r="A19" s="15" t="s">
        <v>13</v>
      </c>
      <c r="B19" s="3">
        <v>12702769.300000001</v>
      </c>
      <c r="C19" s="3">
        <v>16873576.379999999</v>
      </c>
      <c r="D19" s="3">
        <f>D10+D11+D15</f>
        <v>17522824.300000001</v>
      </c>
      <c r="E19" s="3">
        <v>16791704.280000001</v>
      </c>
      <c r="F19" s="14">
        <f t="shared" si="0"/>
        <v>132.1893193793577</v>
      </c>
      <c r="G19" s="16">
        <f t="shared" si="1"/>
        <v>95.827613131976676</v>
      </c>
    </row>
    <row r="20" spans="1:7" ht="12.75">
      <c r="A20" s="24" t="s">
        <v>14</v>
      </c>
      <c r="B20" s="25">
        <v>26069.99</v>
      </c>
      <c r="C20" s="25">
        <v>-350496.38</v>
      </c>
      <c r="D20" s="25">
        <f>D18-D19</f>
        <v>-350424.30000000075</v>
      </c>
      <c r="E20" s="25">
        <v>107617.95</v>
      </c>
      <c r="F20" s="26">
        <f t="shared" si="0"/>
        <v>412.8039558127947</v>
      </c>
      <c r="G20" s="27">
        <f t="shared" si="1"/>
        <v>-30.710755504113092</v>
      </c>
    </row>
    <row r="21" spans="1:7" ht="15" customHeight="1">
      <c r="A21" s="32" t="s">
        <v>25</v>
      </c>
      <c r="B21" s="30"/>
      <c r="C21" s="30"/>
      <c r="D21" s="30"/>
      <c r="E21" s="30"/>
      <c r="F21" s="38"/>
      <c r="G21" s="39"/>
    </row>
    <row r="22" spans="1:7" ht="30" customHeight="1">
      <c r="A22" s="33" t="s">
        <v>26</v>
      </c>
      <c r="B22" s="31">
        <v>324749.25</v>
      </c>
      <c r="C22" s="31">
        <v>350819.24</v>
      </c>
      <c r="D22" s="31">
        <v>350424.3</v>
      </c>
      <c r="E22" s="31">
        <v>350424.3</v>
      </c>
      <c r="F22" s="26">
        <f t="shared" si="0"/>
        <v>107.90611525661721</v>
      </c>
      <c r="G22" s="27">
        <f t="shared" si="1"/>
        <v>100</v>
      </c>
    </row>
    <row r="23" spans="1:7" ht="30" customHeight="1" thickBot="1">
      <c r="A23" s="34" t="s">
        <v>27</v>
      </c>
      <c r="B23" s="35">
        <v>26069.99</v>
      </c>
      <c r="C23" s="35">
        <v>350819.24</v>
      </c>
      <c r="D23" s="35">
        <v>350424.3</v>
      </c>
      <c r="E23" s="35">
        <f>E20+E22</f>
        <v>458042.25</v>
      </c>
      <c r="F23" s="36">
        <f t="shared" si="0"/>
        <v>1756.9713298700917</v>
      </c>
      <c r="G23" s="37">
        <f t="shared" si="1"/>
        <v>130.71075550411314</v>
      </c>
    </row>
    <row r="24" spans="1:7" ht="12.75">
      <c r="A24" s="28"/>
      <c r="B24" s="28"/>
      <c r="C24" s="29"/>
      <c r="D24" s="28"/>
      <c r="E24" s="28"/>
      <c r="F24" s="28"/>
      <c r="G24" s="28"/>
    </row>
    <row r="25" spans="1:7">
      <c r="C25" s="5"/>
      <c r="E25" s="1" t="s">
        <v>28</v>
      </c>
    </row>
    <row r="26" spans="1:7">
      <c r="C26" s="5"/>
      <c r="D26" s="5"/>
      <c r="E26" s="1" t="s">
        <v>29</v>
      </c>
    </row>
    <row r="27" spans="1:7">
      <c r="D27" s="5"/>
    </row>
    <row r="28" spans="1:7">
      <c r="C28" s="5"/>
      <c r="D28" s="5"/>
      <c r="E28" s="1" t="s">
        <v>30</v>
      </c>
    </row>
    <row r="30" spans="1:7">
      <c r="D30" s="5"/>
    </row>
  </sheetData>
  <pageMargins left="0.75" right="0.75" top="1" bottom="1" header="0.5" footer="0.5"/>
  <pageSetup paperSize="9" orientation="landscape" r:id="rId1"/>
  <headerFooter>
    <oddFooter>&amp;CStranica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2025-02-20T12:26:38Z</cp:lastPrinted>
  <dcterms:created xsi:type="dcterms:W3CDTF">2025-02-20T08:25:45Z</dcterms:created>
  <dcterms:modified xsi:type="dcterms:W3CDTF">2025-02-24T13:02:06Z</dcterms:modified>
</cp:coreProperties>
</file>